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376" windowHeight="11160"/>
  </bookViews>
  <sheets>
    <sheet name="EVHP" sheetId="1" r:id="rId1"/>
  </sheets>
  <definedNames>
    <definedName name="_xlnm._FilterDatabase" localSheetId="0" hidden="1">EVHP!$A$2:$F$38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F36" i="1" l="1"/>
  <c r="F34" i="1" s="1"/>
  <c r="F35" i="1"/>
  <c r="F32" i="1"/>
  <c r="F31" i="1"/>
  <c r="F30" i="1"/>
  <c r="F29" i="1"/>
  <c r="F28" i="1"/>
  <c r="F25" i="1"/>
  <c r="F24" i="1"/>
  <c r="F22" i="1" s="1"/>
  <c r="F23" i="1"/>
  <c r="F27" i="1" l="1"/>
  <c r="E38" i="1"/>
  <c r="D27" i="1"/>
  <c r="D22" i="1"/>
  <c r="E20" i="1"/>
  <c r="D20" i="1"/>
  <c r="F18" i="1"/>
  <c r="F17" i="1"/>
  <c r="F16" i="1" s="1"/>
  <c r="F14" i="1"/>
  <c r="F13" i="1"/>
  <c r="F12" i="1"/>
  <c r="F11" i="1"/>
  <c r="F10" i="1"/>
  <c r="F7" i="1"/>
  <c r="F4" i="1" s="1"/>
  <c r="F6" i="1"/>
  <c r="F5" i="1"/>
  <c r="C16" i="1"/>
  <c r="C9" i="1"/>
  <c r="B4" i="1"/>
  <c r="B20" i="1" s="1"/>
  <c r="B38" i="1" s="1"/>
  <c r="C20" i="1" l="1"/>
  <c r="C38" i="1" s="1"/>
  <c r="F9" i="1"/>
  <c r="F20" i="1" s="1"/>
  <c r="D38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<sst xmlns="http://schemas.openxmlformats.org/spreadsheetml/2006/main" count="36" uniqueCount="26">
  <si>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</si>
  <si>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</si>
  <si>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</si>
  <si>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</si>
  <si>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</si>
  <si>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</si>
  <si>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</si>
  <si>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</si>
  <si>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</si>
  <si>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</si>
  <si>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</si>
  <si>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</si>
  <si>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</si>
  <si>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</si>
  <si>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</si>
  <si>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</si>
  <si>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 / Patrimonio Contribuido Neto de 2019</t>
  </si>
  <si>
    <t>Variaciones de la Hacienda Pública / Patrimonio Generado Neto de 2019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</si>
  <si>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</si>
  <si>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</si>
  <si>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</si>
  <si>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</si>
  <si>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</si>
  <si>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Neto Final de 2018</t>
  </si>
  <si>
    <t>Cambios en el Exceso o Insuficiencia en la Actualización
de la Hacienda Pública / Patrimonio Neto de 2019</t>
  </si>
  <si>
    <t>Instituto Municipal de Vivienda de León, Guanajuato (IMUVI)
Eestado de Variación en la Hacienda Pública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</si>
</sst>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39.9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18</v>
      </c>
      <c r="B4" s="14">
        <f>SUM(B5:B7)</f>
        <v>248546467.96999997</v>
      </c>
      <c r="C4" s="15"/>
      <c r="D4" s="15"/>
      <c r="E4" s="15"/>
      <c r="F4" s="14">
        <f>SUM(F5:F7)</f>
        <v>248546467.96999997</v>
      </c>
    </row>
    <row r="5" spans="1:6" x14ac:dyDescent="0.2">
      <c r="A5" s="10" t="s">
        <v>0</v>
      </c>
      <c r="B5" s="15">
        <v>171071619.38999999</v>
      </c>
      <c r="C5" s="15"/>
      <c r="D5" s="15"/>
      <c r="E5" s="15"/>
      <c r="F5" s="15">
        <f>SUM(B5:E5)</f>
        <v>171071619.38999999</v>
      </c>
    </row>
    <row r="6" spans="1:6" x14ac:dyDescent="0.2">
      <c r="A6" s="10" t="s">
        <v>4</v>
      </c>
      <c r="B6" s="15">
        <v>77474848.579999998</v>
      </c>
      <c r="C6" s="15"/>
      <c r="D6" s="15"/>
      <c r="E6" s="15"/>
      <c r="F6" s="15">
        <f t="shared" ref="F6:F7" si="0">SUM(B6:E6)</f>
        <v>77474848.579999998</v>
      </c>
    </row>
    <row r="7" spans="1:6" x14ac:dyDescent="0.2">
      <c r="A7" s="10" t="s">
        <v>6</v>
      </c>
      <c r="B7" s="15"/>
      <c r="C7" s="15"/>
      <c r="D7" s="15"/>
      <c r="E7" s="15"/>
      <c r="F7" s="15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19</v>
      </c>
      <c r="B9" s="15"/>
      <c r="C9" s="14">
        <f>SUM(C10:C14)</f>
        <v>190606660.38</v>
      </c>
      <c r="D9" s="14"/>
      <c r="E9" s="15"/>
      <c r="F9" s="14">
        <f>SUM(F10:F14)</f>
        <v>190606660.38</v>
      </c>
    </row>
    <row r="10" spans="1:6" x14ac:dyDescent="0.2">
      <c r="A10" s="10" t="s">
        <v>7</v>
      </c>
      <c r="B10" s="15"/>
      <c r="C10" s="15">
        <v>0</v>
      </c>
      <c r="D10" s="15"/>
      <c r="E10" s="15"/>
      <c r="F10" s="15">
        <f t="shared" ref="F10:F14" si="1">SUM(B10:E10)</f>
        <v>0</v>
      </c>
    </row>
    <row r="11" spans="1:6" x14ac:dyDescent="0.2">
      <c r="A11" s="10" t="s">
        <v>8</v>
      </c>
      <c r="B11" s="15"/>
      <c r="C11" s="15">
        <v>185259490.83000001</v>
      </c>
      <c r="D11" s="15"/>
      <c r="E11" s="15"/>
      <c r="F11" s="15">
        <f t="shared" si="1"/>
        <v>185259490.83000001</v>
      </c>
    </row>
    <row r="12" spans="1:6" x14ac:dyDescent="0.2">
      <c r="A12" s="10" t="s">
        <v>9</v>
      </c>
      <c r="B12" s="15"/>
      <c r="C12" s="15">
        <v>3005470.66</v>
      </c>
      <c r="D12" s="15"/>
      <c r="E12" s="15"/>
      <c r="F12" s="15">
        <f t="shared" si="1"/>
        <v>3005470.66</v>
      </c>
    </row>
    <row r="13" spans="1:6" x14ac:dyDescent="0.2">
      <c r="A13" s="10" t="s">
        <v>1</v>
      </c>
      <c r="B13" s="15"/>
      <c r="C13" s="15">
        <v>0</v>
      </c>
      <c r="D13" s="15"/>
      <c r="E13" s="15"/>
      <c r="F13" s="15">
        <f t="shared" si="1"/>
        <v>0</v>
      </c>
    </row>
    <row r="14" spans="1:6" x14ac:dyDescent="0.2">
      <c r="A14" s="10" t="s">
        <v>2</v>
      </c>
      <c r="B14" s="15"/>
      <c r="C14" s="15">
        <v>2341698.89</v>
      </c>
      <c r="D14" s="15"/>
      <c r="E14" s="15"/>
      <c r="F14" s="15">
        <f t="shared" si="1"/>
        <v>2341698.89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20</v>
      </c>
      <c r="B16" s="15"/>
      <c r="C16" s="14">
        <f>SUM(C17:C18)</f>
        <v>0</v>
      </c>
      <c r="D16" s="15"/>
      <c r="E16" s="14"/>
      <c r="F16" s="14">
        <f>SUM(F17:F18)</f>
        <v>0</v>
      </c>
    </row>
    <row r="17" spans="1:6" x14ac:dyDescent="0.2">
      <c r="A17" s="10" t="s">
        <v>10</v>
      </c>
      <c r="B17" s="15"/>
      <c r="C17" s="15">
        <v>0</v>
      </c>
      <c r="D17" s="15"/>
      <c r="E17" s="15"/>
      <c r="F17" s="15">
        <f t="shared" ref="F17:F18" si="2">SUM(B17:E17)</f>
        <v>0</v>
      </c>
    </row>
    <row r="18" spans="1:6" x14ac:dyDescent="0.2">
      <c r="A18" s="10" t="s">
        <v>11</v>
      </c>
      <c r="B18" s="15"/>
      <c r="C18" s="15">
        <v>0</v>
      </c>
      <c r="D18" s="15"/>
      <c r="E18" s="15"/>
      <c r="F18" s="15">
        <f t="shared" si="2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23</v>
      </c>
      <c r="B20" s="14">
        <f>+B4</f>
        <v>248546467.96999997</v>
      </c>
      <c r="C20" s="14">
        <f>+C9+C16</f>
        <v>190606660.38</v>
      </c>
      <c r="D20" s="14">
        <f t="shared" ref="D20:E20" si="3">+D9+D16</f>
        <v>0</v>
      </c>
      <c r="E20" s="14">
        <f t="shared" si="3"/>
        <v>0</v>
      </c>
      <c r="F20" s="14">
        <f>+F4+F9+F16</f>
        <v>439153128.34999996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16</v>
      </c>
      <c r="B22" s="14"/>
      <c r="C22" s="15"/>
      <c r="D22" s="14">
        <f>SUM(D23:D25)</f>
        <v>8309163.3899999997</v>
      </c>
      <c r="E22" s="14"/>
      <c r="F22" s="14">
        <f>SUM(F23:F25)</f>
        <v>8309163.3899999997</v>
      </c>
    </row>
    <row r="23" spans="1:6" x14ac:dyDescent="0.2">
      <c r="A23" s="10" t="s">
        <v>0</v>
      </c>
      <c r="B23" s="15"/>
      <c r="C23" s="15"/>
      <c r="D23" s="15">
        <v>0</v>
      </c>
      <c r="E23" s="15"/>
      <c r="F23" s="15">
        <f t="shared" ref="F23:F25" si="4">SUM(B23:E23)</f>
        <v>0</v>
      </c>
    </row>
    <row r="24" spans="1:6" x14ac:dyDescent="0.2">
      <c r="A24" s="10" t="s">
        <v>4</v>
      </c>
      <c r="B24" s="15"/>
      <c r="C24" s="15"/>
      <c r="D24" s="15">
        <v>8309163.3899999997</v>
      </c>
      <c r="E24" s="15"/>
      <c r="F24" s="15">
        <f t="shared" si="4"/>
        <v>8309163.3899999997</v>
      </c>
    </row>
    <row r="25" spans="1:6" x14ac:dyDescent="0.2">
      <c r="A25" s="10" t="s">
        <v>6</v>
      </c>
      <c r="B25" s="15"/>
      <c r="C25" s="15"/>
      <c r="D25" s="15">
        <v>0</v>
      </c>
      <c r="E25" s="15"/>
      <c r="F25" s="15">
        <f t="shared" si="4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17</v>
      </c>
      <c r="B27" s="15"/>
      <c r="C27" s="14"/>
      <c r="D27" s="14">
        <f>SUM(D28:D32)</f>
        <v>109662882.97000003</v>
      </c>
      <c r="E27" s="14"/>
      <c r="F27" s="14">
        <f>SUM(F28:F32)</f>
        <v>109662882.97000003</v>
      </c>
    </row>
    <row r="28" spans="1:6" x14ac:dyDescent="0.2">
      <c r="A28" s="10" t="s">
        <v>7</v>
      </c>
      <c r="B28" s="15"/>
      <c r="C28" s="15"/>
      <c r="D28" s="15">
        <v>108959634.14000003</v>
      </c>
      <c r="E28" s="15"/>
      <c r="F28" s="15">
        <f t="shared" ref="F28:F32" si="5">SUM(B28:E28)</f>
        <v>108959634.14000003</v>
      </c>
    </row>
    <row r="29" spans="1:6" x14ac:dyDescent="0.2">
      <c r="A29" s="10" t="s">
        <v>8</v>
      </c>
      <c r="B29" s="15"/>
      <c r="C29" s="15"/>
      <c r="D29" s="15">
        <v>0</v>
      </c>
      <c r="E29" s="15"/>
      <c r="F29" s="15">
        <f t="shared" si="5"/>
        <v>0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5">
        <f t="shared" si="5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5">
        <f t="shared" si="5"/>
        <v>0</v>
      </c>
    </row>
    <row r="32" spans="1:6" x14ac:dyDescent="0.2">
      <c r="A32" s="10" t="s">
        <v>2</v>
      </c>
      <c r="B32" s="15"/>
      <c r="C32" s="16"/>
      <c r="D32" s="16">
        <v>703248.82999999984</v>
      </c>
      <c r="E32" s="16"/>
      <c r="F32" s="15">
        <f t="shared" si="5"/>
        <v>703248.82999999984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24</v>
      </c>
      <c r="B34" s="15"/>
      <c r="C34" s="16"/>
      <c r="D34" s="16"/>
      <c r="E34" s="14">
        <f>SUM(E35:E36)</f>
        <v>0</v>
      </c>
      <c r="F34" s="15">
        <f>SUM(F35:F36)</f>
        <v>0</v>
      </c>
    </row>
    <row r="35" spans="1:6" x14ac:dyDescent="0.2">
      <c r="A35" s="10" t="s">
        <v>10</v>
      </c>
      <c r="B35" s="15"/>
      <c r="C35" s="16"/>
      <c r="D35" s="16"/>
      <c r="E35" s="15">
        <v>0</v>
      </c>
      <c r="F35" s="15">
        <f t="shared" ref="F35:F36" si="6">SUM(B35:E35)</f>
        <v>0</v>
      </c>
    </row>
    <row r="36" spans="1:6" x14ac:dyDescent="0.2">
      <c r="A36" s="10" t="s">
        <v>11</v>
      </c>
      <c r="B36" s="15"/>
      <c r="C36" s="16"/>
      <c r="D36" s="16"/>
      <c r="E36" s="15">
        <v>0</v>
      </c>
      <c r="F36" s="15">
        <f t="shared" si="6"/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22</v>
      </c>
      <c r="B38" s="17">
        <f>+B20+B22+B27+B34</f>
        <v>248546467.96999997</v>
      </c>
      <c r="C38" s="17">
        <f t="shared" ref="C38:E38" si="7">+C20+C22+C27+C34</f>
        <v>190606660.38</v>
      </c>
      <c r="D38" s="17">
        <f t="shared" si="7"/>
        <v>117972046.36000003</v>
      </c>
      <c r="E38" s="17">
        <f t="shared" si="7"/>
        <v>0</v>
      </c>
      <c r="F38" s="17">
        <f>+F20+F22+F27+F34</f>
        <v>557125174.71000004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18" t="s">
        <v>21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2018-01-10T17:39:57Z</cp:lastPrinted>
  <dcterms:created xsi:type="dcterms:W3CDTF">2012-12-11T20:30:33Z</dcterms:created>
  <dcterms:modified xsi:type="dcterms:W3CDTF">2020-01-21T18:01:42Z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